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Adventure Trailer EU\2 website\2024\"/>
    </mc:Choice>
  </mc:AlternateContent>
  <xr:revisionPtr revIDLastSave="0" documentId="8_{E246230E-BF4B-4B7A-B7B7-1CB886CC6DA7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Order Form" sheetId="1" r:id="rId1"/>
    <sheet name="Blad1" sheetId="3" r:id="rId2"/>
  </sheets>
  <externalReferences>
    <externalReference r:id="rId3"/>
  </externalReferences>
  <definedNames>
    <definedName name="_xlnm.Print_Area" localSheetId="0">'Order Form'!$B$2:$F$49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F21" i="1" s="1"/>
  <c r="E22" i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E34" i="1"/>
  <c r="E35" i="1"/>
  <c r="E36" i="1"/>
  <c r="E37" i="1"/>
  <c r="E38" i="1"/>
  <c r="E20" i="1"/>
  <c r="E19" i="1"/>
  <c r="F33" i="1" l="1"/>
  <c r="F34" i="1"/>
  <c r="F22" i="1"/>
  <c r="F20" i="1"/>
  <c r="F19" i="1" l="1"/>
  <c r="F35" i="1"/>
  <c r="F36" i="1"/>
  <c r="F37" i="1"/>
  <c r="F38" i="1"/>
  <c r="F39" i="1" l="1"/>
  <c r="F41" i="1" s="1"/>
  <c r="F43" i="1" s="1"/>
  <c r="F44" i="1" l="1"/>
  <c r="F45" i="1" s="1"/>
</calcChain>
</file>

<file path=xl/sharedStrings.xml><?xml version="1.0" encoding="utf-8"?>
<sst xmlns="http://schemas.openxmlformats.org/spreadsheetml/2006/main" count="55" uniqueCount="55">
  <si>
    <t>TOTAL</t>
  </si>
  <si>
    <t>SUBTOTAL</t>
  </si>
  <si>
    <t>TOTAL TAX</t>
  </si>
  <si>
    <t>TAX RATE</t>
  </si>
  <si>
    <t>GRAND TOTAL</t>
  </si>
  <si>
    <t>DESCRIPTION</t>
  </si>
  <si>
    <t>QTY</t>
  </si>
  <si>
    <t>UNIT PRICE</t>
  </si>
  <si>
    <t>Company Name</t>
  </si>
  <si>
    <t>Email Address</t>
  </si>
  <si>
    <t>ATTN: Name / Dept</t>
  </si>
  <si>
    <t>ORDER NO.</t>
  </si>
  <si>
    <t>ORDER DATE</t>
  </si>
  <si>
    <t>DATE NEEDED</t>
  </si>
  <si>
    <t>THANK YOU!</t>
  </si>
  <si>
    <t>REMARKS / DELIVERY / PAYMENT INFO</t>
  </si>
  <si>
    <t>CUSTOMER</t>
  </si>
  <si>
    <t>TIME NEEDED</t>
  </si>
  <si>
    <t>ORDER FORM</t>
  </si>
  <si>
    <t>DELIVERY</t>
  </si>
  <si>
    <t>ORDER RECEIVED BY</t>
  </si>
  <si>
    <t>ATS 125 Base Trailer</t>
  </si>
  <si>
    <t>ATS 178 Base Trailer</t>
  </si>
  <si>
    <t>Adress Street and number</t>
  </si>
  <si>
    <t>City and zipcode</t>
  </si>
  <si>
    <t>Telephone number</t>
  </si>
  <si>
    <t>ADVENTURE TRAILER EUROPE</t>
  </si>
  <si>
    <t>Ambachtsweg 15</t>
  </si>
  <si>
    <t>6581 AX Malden</t>
  </si>
  <si>
    <t>Netherlands</t>
  </si>
  <si>
    <t>sales@adventuretrailer.eu</t>
  </si>
  <si>
    <t>0031653 393 859</t>
  </si>
  <si>
    <t xml:space="preserve">adventuretrailer.eu </t>
  </si>
  <si>
    <t>UNIT PRICE with taks</t>
  </si>
  <si>
    <t>Low Roofrack</t>
  </si>
  <si>
    <t>Awning Support</t>
  </si>
  <si>
    <t>High Roofrack</t>
  </si>
  <si>
    <t>1 Side Box</t>
  </si>
  <si>
    <t>2 Side Boxes</t>
  </si>
  <si>
    <t>Wooden inlay Side Box</t>
  </si>
  <si>
    <t>Sparewheel carrier rear Swing away</t>
  </si>
  <si>
    <t>Sparewheel 16 inch 265/75R16 AT</t>
  </si>
  <si>
    <t>offroadcamp rooftent Clasis Greydition 140</t>
  </si>
  <si>
    <t>offroadcamp rooftent Clasis Greydition 160</t>
  </si>
  <si>
    <t>Offroadcamp Awning classis Greydition 200</t>
  </si>
  <si>
    <t>Offroadcamp Awning classis Greydition 250</t>
  </si>
  <si>
    <t>Fixed Lock SCM</t>
  </si>
  <si>
    <t>Rear Stabilizing legs folding</t>
  </si>
  <si>
    <t>Front Stabiling legs strait</t>
  </si>
  <si>
    <t>Front drawer ATS 178</t>
  </si>
  <si>
    <t>DOWN PAYMENT on order</t>
  </si>
  <si>
    <t>TOTAL DUE before delivery</t>
  </si>
  <si>
    <t>See options and price https://www.adventuretrailer.eu/options.html</t>
  </si>
  <si>
    <t>All other options on request</t>
  </si>
  <si>
    <t>For terms and conditions visit our website, www.adventuretrailer.eu . All prices can change without notice. This form does only indicate total price, a definite price will be confirmed by us. No rights can be taken from this form at anytime! Tax Free orders can only be allowed to companies with a valid Taxnumber. For questions please contact us upfront.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</si>
</sst>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mm/dd/yyyy"/>
    <numFmt numFmtId="167" formatCode="[$-409]h:mm\ AM/PM;@"/>
    <numFmt numFmtId="168" formatCode="&quot;€&quot;\ #,##0.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0"/>
      <color theme="1"/>
      <name val="Century Gothic"/>
      <family val="1"/>
    </font>
    <font>
      <sz val="8"/>
      <color theme="1"/>
      <name val="Century Gothic"/>
      <family val="1"/>
    </font>
    <font>
      <u/>
      <sz val="12"/>
      <color theme="11"/>
      <name val="Calibri"/>
      <family val="2"/>
      <scheme val="minor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theme="1"/>
      <name val="Calibri"/>
      <family val="2"/>
      <scheme val="minor"/>
    </font>
    <font>
      <sz val="8"/>
      <color theme="3" tint="-0.249977111117893"/>
      <name val="Century Gothic"/>
      <family val="1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b/>
      <sz val="36"/>
      <color theme="0" tint="-0.14999847407452621"/>
      <name val="Century Gothic"/>
      <family val="1"/>
    </font>
    <font>
      <sz val="24"/>
      <color theme="3" tint="0.39997558519241921"/>
      <name val="Century Gothic"/>
      <family val="1"/>
    </font>
    <font>
      <sz val="20"/>
      <color theme="0" tint="-0.499984740745262"/>
      <name val="Century Gothic"/>
      <family val="1"/>
    </font>
    <font>
      <sz val="12"/>
      <color rgb="FF000000"/>
      <name val="Calibri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b/>
      <sz val="9"/>
      <color theme="0"/>
      <name val="Century Gothic"/>
      <family val="1"/>
    </font>
    <font>
      <b/>
      <sz val="9"/>
      <color rgb="FFFFFFFF"/>
      <name val="Century Gothic"/>
      <family val="1"/>
    </font>
    <font>
      <b/>
      <sz val="9"/>
      <color theme="0" tint="-4.9989318521683403E-2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sz val="14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/>
    <xf numFmtId="0" fontId="24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top"/>
    </xf>
    <xf numFmtId="0" fontId="0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26" fillId="0" borderId="0" xfId="9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5" fillId="0" borderId="1" xfId="0" applyFont="1" applyFill="1" applyBorder="1" applyAlignment="1" applyProtection="1"/>
    <xf numFmtId="0" fontId="25" fillId="0" borderId="0" xfId="0" applyFont="1" applyFill="1" applyBorder="1" applyAlignment="1" applyProtection="1"/>
    <xf numFmtId="0" fontId="4" fillId="0" borderId="0" xfId="0" applyFont="1" applyAlignment="1" applyProtection="1"/>
    <xf numFmtId="0" fontId="25" fillId="0" borderId="1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4" fillId="0" borderId="11" xfId="0" applyFont="1" applyBorder="1" applyAlignment="1" applyProtection="1"/>
    <xf numFmtId="0" fontId="18" fillId="0" borderId="9" xfId="0" applyFont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/>
    </xf>
    <xf numFmtId="165" fontId="18" fillId="0" borderId="9" xfId="0" applyNumberFormat="1" applyFont="1" applyBorder="1" applyAlignment="1" applyProtection="1">
      <alignment horizontal="center" vertical="center"/>
    </xf>
    <xf numFmtId="167" fontId="18" fillId="0" borderId="10" xfId="0" applyNumberFormat="1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right" vertical="center"/>
    </xf>
    <xf numFmtId="0" fontId="19" fillId="9" borderId="5" xfId="0" applyFont="1" applyFill="1" applyBorder="1" applyAlignment="1" applyProtection="1">
      <alignment horizontal="left" vertical="center" wrapText="1" indent="1"/>
    </xf>
    <xf numFmtId="0" fontId="19" fillId="9" borderId="0" xfId="0" applyFont="1" applyFill="1" applyBorder="1" applyAlignment="1" applyProtection="1">
      <alignment horizontal="left" vertical="center" wrapText="1" indent="1"/>
    </xf>
    <xf numFmtId="0" fontId="20" fillId="10" borderId="6" xfId="0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center" vertical="center" wrapText="1"/>
    </xf>
    <xf numFmtId="0" fontId="20" fillId="10" borderId="7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 indent="1"/>
    </xf>
    <xf numFmtId="168" fontId="4" fillId="0" borderId="3" xfId="0" applyNumberFormat="1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center" vertical="center" wrapText="1"/>
    </xf>
    <xf numFmtId="168" fontId="4" fillId="0" borderId="3" xfId="0" applyNumberFormat="1" applyFont="1" applyBorder="1" applyAlignment="1" applyProtection="1">
      <alignment horizontal="left" vertical="center" wrapText="1"/>
    </xf>
    <xf numFmtId="168" fontId="4" fillId="4" borderId="3" xfId="0" applyNumberFormat="1" applyFont="1" applyFill="1" applyBorder="1" applyAlignment="1" applyProtection="1">
      <alignment horizontal="right" vertical="center" wrapText="1"/>
    </xf>
    <xf numFmtId="0" fontId="25" fillId="0" borderId="2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1" fontId="19" fillId="6" borderId="3" xfId="0" applyNumberFormat="1" applyFont="1" applyFill="1" applyBorder="1" applyAlignment="1" applyProtection="1">
      <alignment horizontal="right" vertical="center" wrapText="1" indent="1"/>
    </xf>
    <xf numFmtId="168" fontId="23" fillId="8" borderId="3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left" vertical="center" wrapText="1" indent="1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 applyProtection="1">
      <alignment horizontal="right" vertical="center" indent="1"/>
    </xf>
    <xf numFmtId="0" fontId="21" fillId="7" borderId="3" xfId="0" applyFont="1" applyFill="1" applyBorder="1" applyAlignment="1" applyProtection="1">
      <alignment horizontal="right" vertical="center" indent="1"/>
    </xf>
    <xf numFmtId="9" fontId="4" fillId="0" borderId="3" xfId="8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21" fillId="6" borderId="3" xfId="0" applyFont="1" applyFill="1" applyBorder="1" applyAlignment="1" applyProtection="1">
      <alignment horizontal="right" vertical="center" indent="1"/>
    </xf>
    <xf numFmtId="168" fontId="4" fillId="5" borderId="3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9" fillId="7" borderId="3" xfId="0" applyFont="1" applyFill="1" applyBorder="1" applyAlignment="1" applyProtection="1">
      <alignment horizontal="right" vertical="center" wrapText="1" indent="1"/>
    </xf>
    <xf numFmtId="168" fontId="4" fillId="0" borderId="3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right" vertical="center" wrapText="1" indent="1"/>
    </xf>
    <xf numFmtId="168" fontId="23" fillId="5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 wrapText="1" indent="1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wrapText="1"/>
    </xf>
    <xf numFmtId="0" fontId="0" fillId="9" borderId="0" xfId="0" applyFill="1" applyAlignment="1" applyProtection="1">
      <alignment horizontal="center"/>
    </xf>
  </cellXfs>
  <cellStyles count="10">
    <cellStyle name="Gevolgde hyperlink" xfId="1" builtinId="9" hidden="1"/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Hyperlink" xfId="9" builtinId="8"/>
    <cellStyle name="Normal 2" xfId="7" xr:uid="{00000000-0005-0000-0000-000000000000}"/>
    <cellStyle name="Procent" xfId="8" builtinId="5"/>
    <cellStyle name="Standaard" xfId="0" builtinId="0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</xdr:row>
      <xdr:rowOff>1216</xdr:rowOff>
    </xdr:from>
    <xdr:to>
      <xdr:col>6</xdr:col>
      <xdr:colOff>9525</xdr:colOff>
      <xdr:row>6</xdr:row>
      <xdr:rowOff>153542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6208345-A704-4A7E-BA1A-61D378A3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629866"/>
          <a:ext cx="3676650" cy="1533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adventuretrailer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3"/>
    <pageSetUpPr fitToPage="1"/>
  </sheetPr>
  <dimension ref="A1:FD49"/>
  <sheetViews>
    <sheetView showGridLines="0" tabSelected="1" topLeftCell="A28" zoomScaleNormal="100" workbookViewId="0">
      <selection activeCell="B54" sqref="B54"/>
    </sheetView>
  </sheetViews>
  <sheetFormatPr defaultColWidth="11" defaultRowHeight="15.75" x14ac:dyDescent="0.25"/>
  <cols>
    <col min="1" max="1" width="3.25" style="32" customWidth="1"/>
    <col min="2" max="2" width="53.75" style="32" customWidth="1"/>
    <col min="3" max="3" width="17" style="32" customWidth="1"/>
    <col min="4" max="6" width="15.75" style="32" customWidth="1"/>
    <col min="7" max="7" width="3.25" style="32" customWidth="1"/>
    <col min="8" max="8" width="11.75" style="32" customWidth="1"/>
    <col min="9" max="9" width="3.25" style="32" customWidth="1"/>
    <col min="10" max="16384" width="11" style="32"/>
  </cols>
  <sheetData>
    <row r="1" spans="1:160" s="6" customFormat="1" ht="21.75" customHeight="1" x14ac:dyDescent="0.25">
      <c r="A1" s="2"/>
      <c r="B1" s="3"/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1:160" s="10" customFormat="1" ht="22.15" customHeight="1" x14ac:dyDescent="0.25">
      <c r="A2" s="7"/>
      <c r="B2" s="8" t="s">
        <v>26</v>
      </c>
      <c r="C2" s="8"/>
      <c r="D2" s="9"/>
      <c r="E2" s="9"/>
      <c r="F2" s="9"/>
    </row>
    <row r="3" spans="1:160" s="10" customFormat="1" ht="22.15" customHeight="1" x14ac:dyDescent="0.25">
      <c r="A3" s="7"/>
      <c r="B3" s="11" t="s">
        <v>27</v>
      </c>
      <c r="C3" s="11"/>
      <c r="D3" s="9"/>
      <c r="E3" s="9"/>
      <c r="F3" s="9"/>
    </row>
    <row r="4" spans="1:160" s="10" customFormat="1" ht="22.15" customHeight="1" x14ac:dyDescent="0.25">
      <c r="A4" s="7"/>
      <c r="B4" s="11" t="s">
        <v>28</v>
      </c>
      <c r="C4" s="11"/>
      <c r="D4" s="9"/>
      <c r="E4" s="9"/>
      <c r="F4" s="9"/>
    </row>
    <row r="5" spans="1:160" s="10" customFormat="1" ht="22.15" customHeight="1" x14ac:dyDescent="0.25">
      <c r="A5" s="7"/>
      <c r="B5" s="11" t="s">
        <v>29</v>
      </c>
      <c r="C5" s="11"/>
      <c r="D5" s="9"/>
      <c r="E5" s="9"/>
      <c r="F5" s="9"/>
    </row>
    <row r="6" spans="1:160" s="10" customFormat="1" ht="22.15" customHeight="1" x14ac:dyDescent="0.25">
      <c r="A6" s="7"/>
      <c r="B6" s="12" t="s">
        <v>30</v>
      </c>
      <c r="C6" s="12"/>
      <c r="D6" s="9"/>
      <c r="E6" s="9"/>
      <c r="F6" s="9"/>
    </row>
    <row r="7" spans="1:160" s="10" customFormat="1" ht="22.15" customHeight="1" x14ac:dyDescent="0.25">
      <c r="A7" s="7"/>
      <c r="B7" s="11" t="s">
        <v>31</v>
      </c>
      <c r="C7" s="11"/>
      <c r="D7" s="9"/>
      <c r="E7" s="9"/>
      <c r="F7" s="9"/>
    </row>
    <row r="8" spans="1:160" s="10" customFormat="1" ht="22.15" customHeight="1" x14ac:dyDescent="0.25">
      <c r="A8" s="7"/>
      <c r="B8" s="11" t="s">
        <v>32</v>
      </c>
      <c r="C8" s="11"/>
      <c r="D8" s="13"/>
      <c r="E8" s="13"/>
      <c r="F8" s="14" t="s">
        <v>18</v>
      </c>
    </row>
    <row r="9" spans="1:160" s="10" customFormat="1" ht="10.15" customHeight="1" x14ac:dyDescent="0.25">
      <c r="A9" s="7"/>
      <c r="B9" s="15"/>
      <c r="C9" s="15"/>
      <c r="D9" s="16"/>
      <c r="E9" s="16"/>
      <c r="F9" s="16"/>
    </row>
    <row r="10" spans="1:160" s="10" customFormat="1" ht="22.15" customHeight="1" x14ac:dyDescent="0.25">
      <c r="A10" s="7"/>
      <c r="B10" s="17" t="s">
        <v>16</v>
      </c>
      <c r="C10" s="18"/>
      <c r="D10" s="19"/>
      <c r="E10" s="20" t="s">
        <v>11</v>
      </c>
      <c r="F10" s="20" t="s">
        <v>12</v>
      </c>
    </row>
    <row r="11" spans="1:160" s="10" customFormat="1" ht="22.15" customHeight="1" x14ac:dyDescent="0.25">
      <c r="A11" s="7"/>
      <c r="B11" s="21" t="s">
        <v>10</v>
      </c>
      <c r="C11" s="21"/>
      <c r="D11" s="22"/>
      <c r="E11" s="23"/>
      <c r="F11" s="24"/>
    </row>
    <row r="12" spans="1:160" s="10" customFormat="1" ht="22.15" customHeight="1" x14ac:dyDescent="0.25">
      <c r="A12" s="7"/>
      <c r="B12" s="21" t="s">
        <v>8</v>
      </c>
      <c r="C12" s="21"/>
      <c r="D12" s="19"/>
      <c r="E12" s="20" t="s">
        <v>13</v>
      </c>
      <c r="F12" s="20" t="s">
        <v>17</v>
      </c>
    </row>
    <row r="13" spans="1:160" s="10" customFormat="1" ht="22.15" customHeight="1" x14ac:dyDescent="0.25">
      <c r="A13" s="7"/>
      <c r="B13" s="21" t="s">
        <v>23</v>
      </c>
      <c r="C13" s="21"/>
      <c r="D13" s="22"/>
      <c r="E13" s="25"/>
      <c r="F13" s="26"/>
    </row>
    <row r="14" spans="1:160" s="10" customFormat="1" ht="22.15" customHeight="1" x14ac:dyDescent="0.25">
      <c r="A14" s="7"/>
      <c r="B14" s="21" t="s">
        <v>24</v>
      </c>
      <c r="C14" s="21"/>
      <c r="D14" s="19"/>
      <c r="E14" s="27" t="s">
        <v>20</v>
      </c>
      <c r="F14" s="27"/>
    </row>
    <row r="15" spans="1:160" s="10" customFormat="1" ht="22.15" customHeight="1" x14ac:dyDescent="0.25">
      <c r="A15" s="7"/>
      <c r="B15" s="21" t="s">
        <v>25</v>
      </c>
      <c r="C15" s="21"/>
      <c r="D15" s="19"/>
      <c r="E15" s="28"/>
      <c r="F15" s="29"/>
    </row>
    <row r="16" spans="1:160" s="10" customFormat="1" ht="22.15" customHeight="1" x14ac:dyDescent="0.25">
      <c r="A16" s="7"/>
      <c r="B16" s="21" t="s">
        <v>9</v>
      </c>
      <c r="C16" s="21"/>
      <c r="D16" s="30"/>
      <c r="E16" s="30"/>
      <c r="F16" s="14"/>
    </row>
    <row r="17" spans="2:6" ht="7.15" customHeight="1" x14ac:dyDescent="0.25">
      <c r="B17" s="31"/>
      <c r="C17" s="31"/>
      <c r="F17" s="33"/>
    </row>
    <row r="18" spans="2:6" ht="21" customHeight="1" x14ac:dyDescent="0.25">
      <c r="B18" s="34" t="s">
        <v>5</v>
      </c>
      <c r="C18" s="35" t="s">
        <v>33</v>
      </c>
      <c r="D18" s="36" t="s">
        <v>6</v>
      </c>
      <c r="E18" s="37" t="s">
        <v>7</v>
      </c>
      <c r="F18" s="38" t="s">
        <v>0</v>
      </c>
    </row>
    <row r="19" spans="2:6" ht="20.100000000000001" customHeight="1" x14ac:dyDescent="0.25">
      <c r="B19" s="39" t="s">
        <v>21</v>
      </c>
      <c r="C19" s="40">
        <v>8795</v>
      </c>
      <c r="D19" s="1"/>
      <c r="E19" s="42">
        <f>C19/1.21</f>
        <v>7268.5950413223145</v>
      </c>
      <c r="F19" s="43">
        <f t="shared" ref="F19:F37" si="0">D19*E19</f>
        <v>0</v>
      </c>
    </row>
    <row r="20" spans="2:6" ht="20.100000000000001" customHeight="1" x14ac:dyDescent="0.25">
      <c r="B20" s="39" t="s">
        <v>22</v>
      </c>
      <c r="C20" s="40">
        <v>10795</v>
      </c>
      <c r="D20" s="1"/>
      <c r="E20" s="42">
        <f>C20/1.21</f>
        <v>8921.4876033057863</v>
      </c>
      <c r="F20" s="43">
        <f t="shared" si="0"/>
        <v>0</v>
      </c>
    </row>
    <row r="21" spans="2:6" ht="20.100000000000001" customHeight="1" x14ac:dyDescent="0.25">
      <c r="B21" s="39" t="s">
        <v>49</v>
      </c>
      <c r="C21" s="40">
        <v>349</v>
      </c>
      <c r="D21" s="1"/>
      <c r="E21" s="42">
        <f>C21/1.21</f>
        <v>288.42975206611573</v>
      </c>
      <c r="F21" s="43">
        <f>E21*D21</f>
        <v>0</v>
      </c>
    </row>
    <row r="22" spans="2:6" ht="20.100000000000001" customHeight="1" x14ac:dyDescent="0.25">
      <c r="B22" s="39" t="s">
        <v>34</v>
      </c>
      <c r="C22" s="40">
        <v>399</v>
      </c>
      <c r="D22" s="1"/>
      <c r="E22" s="42">
        <f t="shared" ref="E22:E38" si="1">C22/1.21</f>
        <v>329.75206611570246</v>
      </c>
      <c r="F22" s="43">
        <f t="shared" ref="F22:F34" si="2">D22*E22</f>
        <v>0</v>
      </c>
    </row>
    <row r="23" spans="2:6" ht="20.100000000000001" customHeight="1" x14ac:dyDescent="0.25">
      <c r="B23" s="39" t="s">
        <v>35</v>
      </c>
      <c r="C23" s="40">
        <v>199</v>
      </c>
      <c r="D23" s="1"/>
      <c r="E23" s="42">
        <f t="shared" si="1"/>
        <v>164.46280991735537</v>
      </c>
      <c r="F23" s="43">
        <f t="shared" si="0"/>
        <v>0</v>
      </c>
    </row>
    <row r="24" spans="2:6" ht="20.100000000000001" customHeight="1" x14ac:dyDescent="0.25">
      <c r="B24" s="39" t="s">
        <v>36</v>
      </c>
      <c r="C24" s="40">
        <v>899</v>
      </c>
      <c r="D24" s="1"/>
      <c r="E24" s="42">
        <f t="shared" si="1"/>
        <v>742.97520661157023</v>
      </c>
      <c r="F24" s="43">
        <f t="shared" si="2"/>
        <v>0</v>
      </c>
    </row>
    <row r="25" spans="2:6" ht="20.100000000000001" customHeight="1" x14ac:dyDescent="0.25">
      <c r="B25" s="39" t="s">
        <v>37</v>
      </c>
      <c r="C25" s="40">
        <v>729</v>
      </c>
      <c r="D25" s="1"/>
      <c r="E25" s="42">
        <f t="shared" si="1"/>
        <v>602.47933884297527</v>
      </c>
      <c r="F25" s="43">
        <f t="shared" si="0"/>
        <v>0</v>
      </c>
    </row>
    <row r="26" spans="2:6" ht="20.100000000000001" customHeight="1" x14ac:dyDescent="0.25">
      <c r="B26" s="39" t="s">
        <v>38</v>
      </c>
      <c r="C26" s="40">
        <v>1349</v>
      </c>
      <c r="D26" s="1"/>
      <c r="E26" s="42">
        <f t="shared" si="1"/>
        <v>1114.8760330578514</v>
      </c>
      <c r="F26" s="43">
        <f t="shared" si="2"/>
        <v>0</v>
      </c>
    </row>
    <row r="27" spans="2:6" ht="20.100000000000001" customHeight="1" x14ac:dyDescent="0.25">
      <c r="B27" s="39" t="s">
        <v>39</v>
      </c>
      <c r="C27" s="40">
        <v>59</v>
      </c>
      <c r="D27" s="1"/>
      <c r="E27" s="42">
        <f t="shared" si="1"/>
        <v>48.760330578512395</v>
      </c>
      <c r="F27" s="43">
        <f t="shared" si="0"/>
        <v>0</v>
      </c>
    </row>
    <row r="28" spans="2:6" ht="20.100000000000001" customHeight="1" x14ac:dyDescent="0.25">
      <c r="B28" s="39" t="s">
        <v>40</v>
      </c>
      <c r="C28" s="40">
        <v>479</v>
      </c>
      <c r="D28" s="1"/>
      <c r="E28" s="42">
        <f t="shared" si="1"/>
        <v>395.86776859504135</v>
      </c>
      <c r="F28" s="43">
        <f t="shared" si="2"/>
        <v>0</v>
      </c>
    </row>
    <row r="29" spans="2:6" ht="20.100000000000001" customHeight="1" x14ac:dyDescent="0.25">
      <c r="B29" s="39" t="s">
        <v>41</v>
      </c>
      <c r="C29" s="40">
        <v>499</v>
      </c>
      <c r="D29" s="1"/>
      <c r="E29" s="42">
        <f t="shared" si="1"/>
        <v>412.39669421487605</v>
      </c>
      <c r="F29" s="43">
        <f t="shared" si="0"/>
        <v>0</v>
      </c>
    </row>
    <row r="30" spans="2:6" ht="20.100000000000001" customHeight="1" x14ac:dyDescent="0.25">
      <c r="B30" s="39" t="s">
        <v>42</v>
      </c>
      <c r="C30" s="40">
        <v>1799</v>
      </c>
      <c r="D30" s="1"/>
      <c r="E30" s="42">
        <f t="shared" si="1"/>
        <v>1486.7768595041323</v>
      </c>
      <c r="F30" s="43">
        <f t="shared" si="2"/>
        <v>0</v>
      </c>
    </row>
    <row r="31" spans="2:6" ht="20.100000000000001" customHeight="1" x14ac:dyDescent="0.25">
      <c r="B31" s="39" t="s">
        <v>43</v>
      </c>
      <c r="C31" s="40">
        <v>1999</v>
      </c>
      <c r="D31" s="1"/>
      <c r="E31" s="42">
        <f t="shared" si="1"/>
        <v>1652.0661157024795</v>
      </c>
      <c r="F31" s="43">
        <f t="shared" si="0"/>
        <v>0</v>
      </c>
    </row>
    <row r="32" spans="2:6" ht="20.100000000000001" customHeight="1" x14ac:dyDescent="0.25">
      <c r="B32" s="39" t="s">
        <v>44</v>
      </c>
      <c r="C32" s="40">
        <v>349</v>
      </c>
      <c r="D32" s="1"/>
      <c r="E32" s="42">
        <f t="shared" si="1"/>
        <v>288.42975206611573</v>
      </c>
      <c r="F32" s="43">
        <f t="shared" si="2"/>
        <v>0</v>
      </c>
    </row>
    <row r="33" spans="1:8" ht="20.100000000000001" customHeight="1" x14ac:dyDescent="0.25">
      <c r="B33" s="39" t="s">
        <v>45</v>
      </c>
      <c r="C33" s="40">
        <v>399</v>
      </c>
      <c r="D33" s="1"/>
      <c r="E33" s="42">
        <f t="shared" si="1"/>
        <v>329.75206611570246</v>
      </c>
      <c r="F33" s="43">
        <f t="shared" ref="F33" si="3">D33*E33</f>
        <v>0</v>
      </c>
    </row>
    <row r="34" spans="1:8" ht="20.100000000000001" customHeight="1" x14ac:dyDescent="0.25">
      <c r="B34" s="39" t="s">
        <v>46</v>
      </c>
      <c r="C34" s="40">
        <v>199</v>
      </c>
      <c r="D34" s="1"/>
      <c r="E34" s="42">
        <f t="shared" si="1"/>
        <v>164.46280991735537</v>
      </c>
      <c r="F34" s="43">
        <f t="shared" si="2"/>
        <v>0</v>
      </c>
    </row>
    <row r="35" spans="1:8" ht="20.100000000000001" customHeight="1" x14ac:dyDescent="0.25">
      <c r="B35" s="39" t="s">
        <v>47</v>
      </c>
      <c r="C35" s="40">
        <v>369</v>
      </c>
      <c r="D35" s="1"/>
      <c r="E35" s="42">
        <f t="shared" si="1"/>
        <v>304.95867768595042</v>
      </c>
      <c r="F35" s="43">
        <f t="shared" ref="F35" si="4">D35*E35</f>
        <v>0</v>
      </c>
    </row>
    <row r="36" spans="1:8" ht="20.100000000000001" customHeight="1" x14ac:dyDescent="0.25">
      <c r="B36" s="39" t="s">
        <v>48</v>
      </c>
      <c r="C36" s="40">
        <v>149</v>
      </c>
      <c r="D36" s="1"/>
      <c r="E36" s="42">
        <f t="shared" si="1"/>
        <v>123.14049586776859</v>
      </c>
      <c r="F36" s="43">
        <f t="shared" si="0"/>
        <v>0</v>
      </c>
    </row>
    <row r="37" spans="1:8" ht="20.100000000000001" customHeight="1" x14ac:dyDescent="0.25">
      <c r="B37" s="39" t="s">
        <v>53</v>
      </c>
      <c r="C37" s="40"/>
      <c r="D37" s="41"/>
      <c r="E37" s="42">
        <f t="shared" si="1"/>
        <v>0</v>
      </c>
      <c r="F37" s="43">
        <f t="shared" si="0"/>
        <v>0</v>
      </c>
    </row>
    <row r="38" spans="1:8" ht="30" customHeight="1" x14ac:dyDescent="0.25">
      <c r="B38" s="39" t="s">
        <v>52</v>
      </c>
      <c r="C38" s="40"/>
      <c r="D38" s="41"/>
      <c r="E38" s="42">
        <f t="shared" si="1"/>
        <v>0</v>
      </c>
      <c r="F38" s="43">
        <f t="shared" ref="F38" si="5">D38*E38</f>
        <v>0</v>
      </c>
    </row>
    <row r="39" spans="1:8" ht="25.15" customHeight="1" x14ac:dyDescent="0.25">
      <c r="B39" s="44" t="s">
        <v>15</v>
      </c>
      <c r="C39" s="45"/>
      <c r="D39" s="46"/>
      <c r="E39" s="47" t="s">
        <v>1</v>
      </c>
      <c r="F39" s="48">
        <f>SUM(F19:F38)</f>
        <v>0</v>
      </c>
    </row>
    <row r="40" spans="1:8" ht="25.15" customHeight="1" x14ac:dyDescent="0.25">
      <c r="B40" s="49"/>
      <c r="C40" s="50"/>
      <c r="D40" s="51"/>
      <c r="E40" s="52" t="s">
        <v>3</v>
      </c>
      <c r="F40" s="53">
        <v>0.21</v>
      </c>
    </row>
    <row r="41" spans="1:8" ht="25.15" customHeight="1" x14ac:dyDescent="0.25">
      <c r="B41" s="54"/>
      <c r="C41" s="50"/>
      <c r="D41" s="51"/>
      <c r="E41" s="55" t="s">
        <v>2</v>
      </c>
      <c r="F41" s="56">
        <f>F39*F40</f>
        <v>0</v>
      </c>
    </row>
    <row r="42" spans="1:8" s="57" customFormat="1" ht="25.15" customHeight="1" x14ac:dyDescent="0.25">
      <c r="A42" s="32"/>
      <c r="B42" s="54"/>
      <c r="C42" s="50"/>
      <c r="E42" s="58" t="s">
        <v>19</v>
      </c>
      <c r="F42" s="59">
        <v>0</v>
      </c>
      <c r="G42" s="32"/>
      <c r="H42" s="32"/>
    </row>
    <row r="43" spans="1:8" ht="25.15" customHeight="1" x14ac:dyDescent="0.25">
      <c r="B43" s="54"/>
      <c r="C43" s="50"/>
      <c r="D43" s="60"/>
      <c r="E43" s="61" t="s">
        <v>4</v>
      </c>
      <c r="F43" s="62">
        <f>SUM(F39,F41,F42)</f>
        <v>0</v>
      </c>
    </row>
    <row r="44" spans="1:8" ht="25.15" customHeight="1" x14ac:dyDescent="0.25">
      <c r="B44" s="54"/>
      <c r="C44" s="50"/>
      <c r="D44" s="63"/>
      <c r="E44" s="58" t="s">
        <v>50</v>
      </c>
      <c r="F44" s="59">
        <f>F43/2</f>
        <v>0</v>
      </c>
    </row>
    <row r="45" spans="1:8" ht="30" customHeight="1" x14ac:dyDescent="0.25">
      <c r="B45" s="64" t="s">
        <v>14</v>
      </c>
      <c r="C45" s="64"/>
      <c r="D45" s="63"/>
      <c r="E45" s="61" t="s">
        <v>51</v>
      </c>
      <c r="F45" s="48">
        <f>F43-F44</f>
        <v>0</v>
      </c>
    </row>
    <row r="46" spans="1:8" x14ac:dyDescent="0.25">
      <c r="B46" s="65" t="s">
        <v>54</v>
      </c>
      <c r="C46" s="65"/>
      <c r="D46" s="65"/>
      <c r="E46" s="65"/>
      <c r="F46" s="65"/>
    </row>
    <row r="47" spans="1:8" ht="30.75" customHeight="1" x14ac:dyDescent="0.25">
      <c r="B47" s="65"/>
      <c r="C47" s="65"/>
      <c r="D47" s="65"/>
      <c r="E47" s="65"/>
      <c r="F47" s="65"/>
    </row>
    <row r="48" spans="1:8" x14ac:dyDescent="0.25">
      <c r="B48" s="66"/>
      <c r="C48" s="66"/>
      <c r="D48" s="66"/>
      <c r="E48" s="66"/>
      <c r="F48" s="66"/>
    </row>
    <row r="49" spans="2:6" x14ac:dyDescent="0.25">
      <c r="B49" s="66"/>
      <c r="C49" s="66"/>
      <c r="D49" s="66"/>
      <c r="E49" s="66"/>
      <c r="F49" s="66"/>
    </row>
  </sheetData>
  <sheetProtection algorithmName="SHA-512" hashValue="QXMErmJ/h34hTWgj1+PURC7sIf3LzTtfMno1gWMP3sBENo/jND84vSpKXD9uyVF9OrqWhVtKvSX68fUQz9ns3g==" saltValue="5llswEuU81kaeMn9yVMvTg==" spinCount="100000" sheet="1" objects="1" scenarios="1"/>
  <mergeCells count="6">
    <mergeCell ref="B46:F47"/>
    <mergeCell ref="B48:F49"/>
    <mergeCell ref="D2:F7"/>
    <mergeCell ref="B40:B44"/>
    <mergeCell ref="E14:F14"/>
    <mergeCell ref="E15:F15"/>
  </mergeCells>
  <phoneticPr fontId="2" type="noConversion"/>
  <hyperlinks>
    <hyperlink ref="B6" r:id="rId1" xr:uid="{A13F33C3-1BF3-4014-B29A-04B3498B29F3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C201-A936-4085-914A-0294903C1C82}">
  <sheetPr codeName="Blad2"/>
  <dimension ref="A1"/>
  <sheetViews>
    <sheetView workbookViewId="0">
      <selection activeCell="A3" sqref="A3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Order Form</vt:lpstr>
      <vt:lpstr>Blad1</vt:lpstr>
      <vt:lpstr>'Order Form'!Afdrukbereik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ragaz</dc:creator>
  <cp:lastModifiedBy>Marc Burgers</cp:lastModifiedBy>
  <cp:lastPrinted>2024-03-18T09:22:28Z</cp:lastPrinted>
  <dcterms:created xsi:type="dcterms:W3CDTF">2016-02-17T05:52:24Z</dcterms:created>
  <dcterms:modified xsi:type="dcterms:W3CDTF">2024-03-18T09:35:42Z</dcterms:modified>
</cp:coreProperties>
</file>